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иселева\Долговая книга за 2022\"/>
    </mc:Choice>
  </mc:AlternateContent>
  <xr:revisionPtr revIDLastSave="0" documentId="13_ncr:1_{4EDE8CE7-0C17-409A-93A5-1B1C2EAD8457}" xr6:coauthVersionLast="44" xr6:coauthVersionMax="44" xr10:uidLastSave="{00000000-0000-0000-0000-000000000000}"/>
  <bookViews>
    <workbookView xWindow="-120" yWindow="-120" windowWidth="19440" windowHeight="15000" firstSheet="1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3" l="1"/>
  <c r="U19" i="3"/>
  <c r="V19" i="3" l="1"/>
  <c r="W19" i="3"/>
  <c r="I19" i="3"/>
  <c r="P19" i="3"/>
  <c r="Z19" i="3"/>
  <c r="R13" i="5" l="1"/>
  <c r="N18" i="3"/>
  <c r="X18" i="3"/>
  <c r="AB16" i="3"/>
  <c r="X17" i="3"/>
  <c r="AB17" i="3" s="1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N15" i="5"/>
  <c r="G13" i="5"/>
  <c r="F15" i="5"/>
  <c r="E15" i="5"/>
  <c r="D15" i="5"/>
  <c r="C15" i="5"/>
  <c r="Y11" i="5" l="1"/>
  <c r="X19" i="3"/>
  <c r="G15" i="5"/>
  <c r="N19" i="3"/>
  <c r="V15" i="5"/>
  <c r="T19" i="3"/>
  <c r="R15" i="5"/>
  <c r="I15" i="5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<sst xmlns="http://schemas.openxmlformats.org/spreadsheetml/2006/main" count="434" uniqueCount="217">
  <si>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</si>
  <si>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</si>
  <si>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</si>
  <si>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</si>
  <si>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</si>
  <si>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</si>
  <si>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</si>
  <si>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</si>
  <si>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</si>
  <si>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</si>
  <si>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</si>
  <si>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</si>
  <si>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</si>
  <si>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</si>
  <si>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</si>
  <si>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</si>
  <si>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</si>
  <si>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</si>
  <si>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</si>
  <si>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</si>
  <si>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</si>
  <si>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</si>
  <si>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</si>
  <si>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</si>
  <si>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</si>
  <si>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</si>
  <si>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</si>
  <si>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</si>
  <si>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</si>
  <si>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</si>
  <si>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</si>
  <si>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</si>
  <si>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</si>
  <si>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</si>
  <si>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</si>
  <si>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</si>
  <si>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</si>
  <si>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</si>
  <si>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</si>
  <si>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</si>
  <si>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</si>
  <si>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</si>
  <si>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</si>
  <si>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</si>
  <si>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</si>
  <si>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</si>
  <si>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</si>
  <si>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</si>
  <si>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</si>
  <si>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</si>
  <si>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</si>
  <si>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</si>
  <si>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</si>
  <si>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</si>
  <si>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</si>
  <si>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</si>
  <si>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</si>
  <si>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</si>
  <si>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</si>
  <si>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</si>
  <si>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</si>
  <si>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</si>
  <si>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</si>
  <si>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</si>
  <si>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</si>
  <si>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</si>
  <si>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</si>
  <si>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</si>
  <si>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</si>
  <si>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</si>
  <si>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</si>
  <si>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</si>
  <si>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</si>
  <si>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</si>
  <si>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</si>
  <si>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</si>
  <si>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</si>
  <si>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</si>
  <si>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</si>
  <si>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</si>
  <si>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</si>
  <si>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</si>
  <si>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</si>
  <si>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</si>
  <si>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</si>
  <si>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</si>
  <si>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</si>
  <si>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</si>
  <si>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</si>
  <si>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</si>
  <si>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</si>
  <si>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</si>
  <si>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</si>
  <si>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</si>
  <si>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</si>
  <si>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</si>
  <si>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</si>
  <si>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</si>
  <si>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</si>
  <si>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</si>
  <si>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</si>
  <si>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</si>
  <si>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</si>
  <si>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</si>
  <si>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</si>
  <si>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</si>
  <si>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</si>
  <si>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</si>
  <si>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</si>
  <si>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</si>
  <si>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</si>
  <si>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</si>
  <si>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</si>
  <si>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</si>
  <si>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</si>
  <si>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</si>
  <si>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</si>
  <si>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</si>
  <si>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</si>
  <si>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</si>
  <si>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</si>
  <si>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</si>
  <si>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</si>
  <si>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</si>
  <si>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</si>
  <si>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</si>
  <si>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</si>
  <si>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</si>
  <si>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</si>
  <si>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</si>
  <si>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</si>
  <si>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</si>
  <si>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</si>
  <si>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</si>
  <si>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</si>
  <si>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</si>
  <si>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</si>
  <si>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</si>
  <si>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</si>
  <si>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</si>
  <si>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</si>
  <si>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</si>
  <si>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</si>
  <si>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</si>
  <si>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</si>
  <si>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</si>
  <si>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</si>
  <si>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</si>
  <si>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</si>
  <si>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</si>
  <si>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</si>
  <si>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</si>
  <si>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</si>
  <si>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</si>
  <si>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</si>
  <si>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</si>
  <si>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</si>
  <si>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</si>
  <si>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</si>
  <si>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</si>
  <si>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</si>
  <si>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</si>
  <si>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</si>
  <si>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</si>
  <si>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</si>
  <si>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</si>
  <si>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</si>
  <si>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</si>
  <si>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</si>
  <si>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</si>
  <si>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</si>
  <si>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</si>
  <si>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</si>
  <si>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</si>
  <si>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</si>
  <si>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</si>
  <si>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</si>
  <si>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</si>
  <si>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</si>
  <si>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</si>
  <si>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</si>
  <si>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</si>
  <si>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</si>
  <si>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</si>
  <si>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</si>
  <si>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</si>
  <si>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</si>
  <si>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</si>
  <si>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</si>
  <si>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</si>
  <si>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</si>
  <si>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</si>
  <si>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</si>
  <si>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</si>
  <si>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</si>
  <si>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</si>
  <si>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</si>
  <si>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</si>
  <si>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</si>
  <si>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</si>
  <si>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</si>
  <si>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</si>
  <si>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</si>
  <si>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</si>
  <si>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</si>
  <si>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</si>
  <si>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</si>
  <si>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</si>
  <si>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</si>
  <si>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</si>
  <si>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</si>
  <si>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Начислено на "01"04.2022 г.</t>
  </si>
  <si>
    <t xml:space="preserve"> Погашено на "01.04.2022 г.</t>
  </si>
  <si>
    <t xml:space="preserve">   Остаток долга на "01.04.2022 г.</t>
  </si>
  <si>
    <t>на 01.04.2022г.</t>
  </si>
  <si>
    <t>за период с 01.01.2022  по 31.03.2022</t>
  </si>
  <si>
    <t xml:space="preserve">за период с 01.01.2022  по   31.03.2022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</si>
</sst>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207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29" t="s">
        <v>208</v>
      </c>
    </row>
    <row r="25" spans="1:90" x14ac:dyDescent="0.2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207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 x14ac:dyDescent="0.2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 x14ac:dyDescent="0.25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opLeftCell="M1" workbookViewId="0">
      <selection activeCell="AB19" sqref="AB19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207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212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2371.5100000000002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7401.09</v>
      </c>
      <c r="Q17" s="16"/>
      <c r="R17" s="121">
        <v>7401.09</v>
      </c>
      <c r="S17" s="121">
        <v>360660</v>
      </c>
      <c r="T17" s="121">
        <v>0</v>
      </c>
      <c r="U17" s="121">
        <v>5128.3900000000003</v>
      </c>
      <c r="V17" s="16">
        <v>0</v>
      </c>
      <c r="W17" s="121"/>
      <c r="X17" s="16">
        <f>+J17-S17</f>
        <v>1262340</v>
      </c>
      <c r="Y17" s="16">
        <v>0</v>
      </c>
      <c r="Z17" s="121">
        <v>2272.6999999999998</v>
      </c>
      <c r="AA17" s="16">
        <v>0</v>
      </c>
      <c r="AB17" s="16">
        <f>SUM(X17:AA17)</f>
        <v>1264612.7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211.96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681.3</v>
      </c>
      <c r="Q18" s="16"/>
      <c r="R18" s="121">
        <v>681.3</v>
      </c>
      <c r="S18" s="121">
        <v>0</v>
      </c>
      <c r="T18" s="121">
        <v>0</v>
      </c>
      <c r="U18" s="121">
        <v>446.63</v>
      </c>
      <c r="V18" s="16">
        <v>0</v>
      </c>
      <c r="W18" s="121"/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2583.4700000000003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8082.39</v>
      </c>
      <c r="Q19" s="18">
        <f t="shared" si="0"/>
        <v>0</v>
      </c>
      <c r="R19" s="18">
        <f>SUM(R16:R18)</f>
        <v>8082.39</v>
      </c>
      <c r="S19" s="18">
        <v>360660</v>
      </c>
      <c r="T19" s="18">
        <f t="shared" si="0"/>
        <v>0</v>
      </c>
      <c r="U19" s="18">
        <f>SUM(U16:U18)</f>
        <v>5575.02</v>
      </c>
      <c r="V19" s="18">
        <f t="shared" si="0"/>
        <v>0</v>
      </c>
      <c r="W19" s="18">
        <f>SUM(W16:W18)</f>
        <v>0</v>
      </c>
      <c r="X19" s="18">
        <f t="shared" si="0"/>
        <v>4025340</v>
      </c>
      <c r="Y19" s="18">
        <f t="shared" si="0"/>
        <v>0</v>
      </c>
      <c r="Z19" s="18">
        <f t="shared" ref="Z19" si="1">SUM(Z16:Z18)</f>
        <v>2507.37</v>
      </c>
      <c r="AA19" s="18">
        <f t="shared" si="0"/>
        <v>0</v>
      </c>
      <c r="AB19" s="18">
        <f t="shared" si="0"/>
        <v>4027847.37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208</v>
      </c>
      <c r="B28" s="60"/>
      <c r="S28" s="59"/>
      <c r="T28" s="59"/>
    </row>
    <row r="29" spans="1:29" ht="18" x14ac:dyDescent="0.25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214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13" workbookViewId="0">
      <selection activeCell="E29" sqref="E29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215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 x14ac:dyDescent="0.2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D1" zoomScale="70" zoomScaleNormal="100" zoomScalePageLayoutView="70" workbookViewId="0">
      <selection activeCell="Y13" sqref="Y13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216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 x14ac:dyDescent="0.2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8082.39</v>
      </c>
      <c r="J13" s="96">
        <v>0</v>
      </c>
      <c r="K13" s="96">
        <v>0</v>
      </c>
      <c r="L13" s="96">
        <v>8082.39</v>
      </c>
      <c r="M13" s="96">
        <v>360660</v>
      </c>
      <c r="N13" s="96">
        <v>0</v>
      </c>
      <c r="O13" s="96">
        <v>5575.02</v>
      </c>
      <c r="P13" s="96">
        <v>0</v>
      </c>
      <c r="Q13" s="96">
        <v>0</v>
      </c>
      <c r="R13" s="96">
        <f>SUM(M13:Q13)-N13-P13</f>
        <v>366235.02</v>
      </c>
      <c r="S13" s="96">
        <v>0</v>
      </c>
      <c r="T13" s="95">
        <f>+C13+H13-M13-S13</f>
        <v>4025340</v>
      </c>
      <c r="U13" s="95">
        <f>+D13-N13</f>
        <v>0</v>
      </c>
      <c r="V13" s="95">
        <v>2507.37</v>
      </c>
      <c r="W13" s="96">
        <v>0</v>
      </c>
      <c r="X13" s="95">
        <f>+F13+K13-Q13</f>
        <v>0</v>
      </c>
      <c r="Y13" s="96">
        <f>SUM(T13:X13)-U13-W13</f>
        <v>4027847.37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>
        <f>SUM(I11:I14)</f>
        <v>8082.39</v>
      </c>
      <c r="J15" s="95">
        <f>SUM(J11:J14)</f>
        <v>0</v>
      </c>
      <c r="K15" s="95">
        <f>SUM(K11:K14)</f>
        <v>0</v>
      </c>
      <c r="L15" s="95">
        <v>8082.39</v>
      </c>
      <c r="M15" s="95">
        <v>360660</v>
      </c>
      <c r="N15" s="95">
        <f t="shared" si="0"/>
        <v>0</v>
      </c>
      <c r="O15" s="95">
        <v>5575.02</v>
      </c>
      <c r="P15" s="95">
        <f t="shared" si="0"/>
        <v>0</v>
      </c>
      <c r="Q15" s="95">
        <f t="shared" si="0"/>
        <v>0</v>
      </c>
      <c r="R15" s="95">
        <f t="shared" si="0"/>
        <v>366235.02</v>
      </c>
      <c r="S15" s="95">
        <f t="shared" si="0"/>
        <v>0</v>
      </c>
      <c r="T15" s="95">
        <f t="shared" si="0"/>
        <v>4025340</v>
      </c>
      <c r="U15" s="95">
        <f t="shared" si="0"/>
        <v>0</v>
      </c>
      <c r="V15" s="95">
        <f t="shared" si="0"/>
        <v>2507.37</v>
      </c>
      <c r="W15" s="95">
        <f t="shared" si="0"/>
        <v>0</v>
      </c>
      <c r="X15" s="95">
        <f t="shared" si="0"/>
        <v>0</v>
      </c>
      <c r="Y15" s="95">
        <f t="shared" si="0"/>
        <v>4027847.37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2022-03-31T23:31:55Z</cp:lastPrinted>
  <dcterms:created xsi:type="dcterms:W3CDTF">2002-01-03T23:53:03Z</dcterms:created>
  <dcterms:modified xsi:type="dcterms:W3CDTF">2022-03-31T23:34:59Z</dcterms:modified>
</cp:coreProperties>
</file>