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0.805\"/>
    </mc:Choice>
  </mc:AlternateContent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R18" i="3" l="1"/>
  <c r="R17" i="3"/>
  <c r="R16" i="3"/>
  <c r="I19" i="3" l="1"/>
  <c r="R13" i="5" l="1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9" i="3"/>
  <c r="AB18" i="3"/>
  <c r="AB19" i="3" s="1"/>
  <c r="Y13" i="5"/>
  <c r="Y15" i="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<sst xmlns="http://schemas.openxmlformats.org/spreadsheetml/2006/main" count="433" uniqueCount="216">
  <si>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</si>
  <si>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</si>
  <si>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</si>
  <si>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</si>
  <si>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</si>
  <si>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</si>
  <si>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</si>
  <si>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</si>
  <si>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</si>
  <si>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</si>
  <si>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</si>
  <si>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</si>
  <si>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</si>
  <si>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</si>
  <si>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</si>
  <si>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</si>
  <si>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</si>
  <si>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</si>
  <si>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</si>
  <si>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</si>
  <si>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</si>
  <si>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</si>
  <si>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</si>
  <si>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</si>
  <si>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</si>
  <si>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</si>
  <si>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</si>
  <si>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</si>
  <si>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</si>
  <si>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</si>
  <si>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</si>
  <si>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</si>
  <si>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</si>
  <si>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</si>
  <si>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</si>
  <si>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</si>
  <si>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</si>
  <si>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</si>
  <si>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</si>
  <si>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</si>
  <si>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</si>
  <si>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</si>
  <si>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</si>
  <si>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</si>
  <si>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</si>
  <si>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</si>
  <si>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</si>
  <si>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</si>
  <si>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</si>
  <si>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</si>
  <si>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</si>
  <si>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</si>
  <si>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</si>
  <si>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</si>
  <si>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</si>
  <si>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</si>
  <si>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</si>
  <si>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</si>
  <si>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</si>
  <si>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</si>
  <si>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</si>
  <si>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</si>
  <si>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</si>
  <si>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</si>
  <si>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</si>
  <si>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</si>
  <si>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</si>
  <si>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</si>
  <si>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</si>
  <si>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</si>
  <si>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</si>
  <si>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</si>
  <si>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</si>
  <si>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</si>
  <si>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</si>
  <si>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</si>
  <si>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</si>
  <si>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</si>
  <si>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</si>
  <si>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</si>
  <si>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</si>
  <si>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</si>
  <si>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</si>
  <si>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</si>
  <si>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</si>
  <si>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</si>
  <si>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</si>
  <si>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</si>
  <si>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</si>
  <si>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</si>
  <si>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</si>
  <si>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</si>
  <si>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</si>
  <si>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</si>
  <si>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</si>
  <si>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</si>
  <si>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</si>
  <si>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</si>
  <si>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</si>
  <si>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</si>
  <si>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</si>
  <si>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</si>
  <si>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</si>
  <si>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</si>
  <si>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</si>
  <si>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</si>
  <si>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</si>
  <si>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</si>
  <si>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</si>
  <si>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</si>
  <si>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</si>
  <si>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</si>
  <si>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</si>
  <si>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</si>
  <si>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</si>
  <si>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</si>
  <si>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</si>
  <si>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</si>
  <si>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</si>
  <si>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</si>
  <si>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</si>
  <si>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</si>
  <si>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</si>
  <si>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</si>
  <si>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</si>
  <si>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</si>
  <si>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</si>
  <si>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</si>
  <si>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</si>
  <si>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</si>
  <si>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</si>
  <si>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</si>
  <si>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</si>
  <si>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</si>
  <si>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</si>
  <si>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</si>
  <si>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</si>
  <si>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</si>
  <si>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</si>
  <si>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</si>
  <si>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</si>
  <si>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</si>
  <si>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</si>
  <si>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</si>
  <si>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</si>
  <si>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</si>
  <si>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</si>
  <si>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</si>
  <si>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</si>
  <si>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</si>
  <si>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</si>
  <si>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</si>
  <si>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</si>
  <si>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</si>
  <si>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</si>
  <si>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</si>
  <si>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</si>
  <si>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</si>
  <si>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</si>
  <si>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</si>
  <si>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</si>
  <si>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</si>
  <si>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</si>
  <si>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</si>
  <si>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</si>
  <si>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</si>
  <si>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</si>
  <si>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</si>
  <si>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</si>
  <si>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</si>
  <si>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</si>
  <si>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</si>
  <si>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</si>
  <si>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</si>
  <si>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</si>
  <si>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</si>
  <si>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</si>
  <si>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</si>
  <si>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</si>
  <si>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</si>
  <si>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</si>
  <si>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</si>
  <si>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</si>
  <si>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</si>
  <si>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</si>
  <si>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</si>
  <si>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</si>
  <si>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</si>
  <si>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</si>
  <si>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</si>
  <si>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</si>
  <si>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</si>
  <si>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</si>
  <si>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</si>
  <si>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</si>
  <si>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</si>
  <si>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</si>
  <si>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</si>
  <si>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</si>
  <si>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</si>
  <si>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</si>
  <si>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</si>
  <si>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</si>
  <si>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</si>
  <si>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</si>
  <si>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</si>
  <si>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</si>
  <si>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</si>
  <si>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</si>
  <si>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>на 01.07.2018г.</t>
  </si>
  <si>
    <t>за период с 01.01.2018  по 30.06.2018</t>
  </si>
  <si>
    <t>на 01.08.2018г.</t>
  </si>
  <si>
    <t>Начислено на "01"08.2018г.</t>
  </si>
  <si>
    <t xml:space="preserve"> Погашено на "01"08.2018г.</t>
  </si>
  <si>
    <t xml:space="preserve">   Остаток долга на "01"08.2018г.</t>
  </si>
  <si>
    <t>за период с 01.01.2018  по   31.07..2018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</si>
</sst>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209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30" t="s">
        <v>206</v>
      </c>
    </row>
    <row r="25" spans="1:90" x14ac:dyDescent="0.2">
      <c r="A25" s="130" t="s">
        <v>207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209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25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206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208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workbookViewId="0">
      <selection activeCell="I23" sqref="I23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211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204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213</v>
      </c>
      <c r="T8" s="44"/>
      <c r="U8" s="108"/>
      <c r="V8" s="106"/>
      <c r="W8" s="106"/>
      <c r="X8" s="125" t="s">
        <v>214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9" t="s">
        <v>205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8"/>
      <c r="H16" s="121">
        <v>0</v>
      </c>
      <c r="I16" s="121">
        <v>33380.69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38380.69</v>
      </c>
      <c r="Q16" s="16"/>
      <c r="R16" s="16">
        <f>SUM(P16:Q16)</f>
        <v>38380.69</v>
      </c>
      <c r="S16" s="121">
        <v>0</v>
      </c>
      <c r="T16" s="121">
        <v>0</v>
      </c>
      <c r="U16" s="121">
        <v>32768.42</v>
      </c>
      <c r="V16" s="16">
        <v>0</v>
      </c>
      <c r="W16" s="121">
        <v>32768.42</v>
      </c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8"/>
      <c r="H17" s="121">
        <v>0</v>
      </c>
      <c r="I17" s="121">
        <v>18853.5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18853.5</v>
      </c>
      <c r="Q17" s="16"/>
      <c r="R17" s="16">
        <f t="shared" ref="R17:R18" si="0">SUM(P17:Q17)</f>
        <v>18853.5</v>
      </c>
      <c r="S17" s="121">
        <v>0</v>
      </c>
      <c r="T17" s="121">
        <v>0</v>
      </c>
      <c r="U17" s="121">
        <v>16096.62</v>
      </c>
      <c r="V17" s="16">
        <v>0</v>
      </c>
      <c r="W17" s="131">
        <v>16096.62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1604.84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1604.84</v>
      </c>
      <c r="Q18" s="16"/>
      <c r="R18" s="16">
        <f t="shared" si="0"/>
        <v>1604.84</v>
      </c>
      <c r="S18" s="121">
        <v>0</v>
      </c>
      <c r="T18" s="121">
        <v>0</v>
      </c>
      <c r="U18" s="121">
        <v>1370.17</v>
      </c>
      <c r="V18" s="16">
        <v>0</v>
      </c>
      <c r="W18" s="121">
        <v>1370.17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53839.03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58839.03</v>
      </c>
      <c r="Q19" s="18">
        <f t="shared" si="1"/>
        <v>0</v>
      </c>
      <c r="R19" s="18">
        <f t="shared" si="1"/>
        <v>58839.03</v>
      </c>
      <c r="S19" s="18">
        <f t="shared" si="1"/>
        <v>0</v>
      </c>
      <c r="T19" s="18">
        <f t="shared" si="1"/>
        <v>0</v>
      </c>
      <c r="U19" s="18">
        <f t="shared" si="1"/>
        <v>50235.21</v>
      </c>
      <c r="V19" s="18">
        <f t="shared" si="1"/>
        <v>0</v>
      </c>
      <c r="W19" s="18">
        <f t="shared" si="1"/>
        <v>50235.21</v>
      </c>
      <c r="X19" s="18">
        <f t="shared" si="1"/>
        <v>7690000</v>
      </c>
      <c r="Y19" s="18">
        <f t="shared" si="1"/>
        <v>0</v>
      </c>
      <c r="Z19" s="18">
        <f t="shared" si="1"/>
        <v>8603.8200000000015</v>
      </c>
      <c r="AA19" s="18">
        <f t="shared" si="1"/>
        <v>0</v>
      </c>
      <c r="AB19" s="18">
        <f t="shared" si="1"/>
        <v>7698603.8200000003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206</v>
      </c>
      <c r="B28" s="60"/>
      <c r="S28" s="59"/>
      <c r="T28" s="59"/>
    </row>
    <row r="29" spans="1:29" ht="18" x14ac:dyDescent="0.25">
      <c r="A29" s="65" t="s">
        <v>208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209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206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208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topLeftCell="A7" workbookViewId="0">
      <selection activeCell="J5" sqref="J5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210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 x14ac:dyDescent="0.2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206</v>
      </c>
    </row>
    <row r="25" spans="2:13" x14ac:dyDescent="0.25">
      <c r="B25" s="87" t="s">
        <v>208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abSelected="1" workbookViewId="0">
      <selection activeCell="B29" sqref="B29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215</v>
      </c>
    </row>
    <row r="4" spans="1:25" x14ac:dyDescent="0.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53839.03</v>
      </c>
      <c r="J13" s="96">
        <v>0</v>
      </c>
      <c r="K13" s="96">
        <v>0</v>
      </c>
      <c r="L13" s="96">
        <f>SUM(I13:K13)-J13</f>
        <v>53839.03</v>
      </c>
      <c r="M13" s="96">
        <v>0</v>
      </c>
      <c r="N13" s="96">
        <v>0</v>
      </c>
      <c r="O13" s="96">
        <v>50235.21</v>
      </c>
      <c r="P13" s="96">
        <v>0</v>
      </c>
      <c r="Q13" s="96">
        <v>0</v>
      </c>
      <c r="R13" s="96">
        <f>SUM(M13:Q13)-N13-P13</f>
        <v>50235.21</v>
      </c>
      <c r="S13" s="96">
        <v>0</v>
      </c>
      <c r="T13" s="95">
        <f>+C13+H13-M13-S13</f>
        <v>7690000</v>
      </c>
      <c r="U13" s="95">
        <f>+D13-N13</f>
        <v>0</v>
      </c>
      <c r="V13" s="95"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53839.03</v>
      </c>
      <c r="J15" s="95">
        <f>SUM(J11:J14)</f>
        <v>0</v>
      </c>
      <c r="K15" s="95">
        <f>SUM(K11:K14)</f>
        <v>0</v>
      </c>
      <c r="L15" s="95">
        <f>SUM(L11:L14)</f>
        <v>53839.03</v>
      </c>
      <c r="M15" s="95">
        <f t="shared" si="0"/>
        <v>0</v>
      </c>
      <c r="N15" s="95">
        <f t="shared" si="0"/>
        <v>0</v>
      </c>
      <c r="O15" s="95">
        <f t="shared" si="0"/>
        <v>50235.21</v>
      </c>
      <c r="P15" s="95">
        <f t="shared" si="0"/>
        <v>0</v>
      </c>
      <c r="Q15" s="95">
        <f t="shared" si="0"/>
        <v>0</v>
      </c>
      <c r="R15" s="95">
        <f t="shared" si="0"/>
        <v>50235.21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206</v>
      </c>
    </row>
    <row r="24" spans="2:20" x14ac:dyDescent="0.25">
      <c r="B24" s="87" t="s">
        <v>208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2018-08-02T06:54:58Z</cp:lastPrinted>
  <dcterms:created xsi:type="dcterms:W3CDTF">2002-01-03T23:53:03Z</dcterms:created>
  <dcterms:modified xsi:type="dcterms:W3CDTF">2018-08-03T01:11:50Z</dcterms:modified>
</cp:coreProperties>
</file>